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1600" windowHeight="84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'Ark1'!$A$1:$G$74</definedName>
  </definedNames>
  <calcPr fullCalcOnLoad="1"/>
</workbook>
</file>

<file path=xl/sharedStrings.xml><?xml version="1.0" encoding="utf-8"?>
<sst xmlns="http://schemas.openxmlformats.org/spreadsheetml/2006/main" count="72" uniqueCount="68">
  <si>
    <t>Distriktskonferanse</t>
  </si>
  <si>
    <t>Andre nasj. møter</t>
  </si>
  <si>
    <t>Tekst</t>
  </si>
  <si>
    <t>Inntekter</t>
  </si>
  <si>
    <t>Medlemskontingent</t>
  </si>
  <si>
    <t>Refusjon RI</t>
  </si>
  <si>
    <t>Sum inntekter</t>
  </si>
  <si>
    <t>Kostnader</t>
  </si>
  <si>
    <t>Sum øremerkede kostn.</t>
  </si>
  <si>
    <t>Sum administrasjon</t>
  </si>
  <si>
    <t>Sum distr.aktiviteter</t>
  </si>
  <si>
    <t>Sum internasj. møter</t>
  </si>
  <si>
    <t>Sum kostnader</t>
  </si>
  <si>
    <t>Driftsresultat</t>
  </si>
  <si>
    <t>Årsresultat</t>
  </si>
  <si>
    <t>Resultat</t>
  </si>
  <si>
    <t>Rotary Norden</t>
  </si>
  <si>
    <t>Norsk Rotary Forum</t>
  </si>
  <si>
    <t>Ungdomsutveksling</t>
  </si>
  <si>
    <t>Andre komitéer</t>
  </si>
  <si>
    <t>Kontorhold/materiell</t>
  </si>
  <si>
    <t>Revisjon</t>
  </si>
  <si>
    <t>Telekommunikasjon</t>
  </si>
  <si>
    <t>Porto</t>
  </si>
  <si>
    <t>Forsikring kjede</t>
  </si>
  <si>
    <t>Andre driftsutgifter</t>
  </si>
  <si>
    <t>Ungdomsutv. distrikt</t>
  </si>
  <si>
    <t>Rotaract</t>
  </si>
  <si>
    <t>Handicamp</t>
  </si>
  <si>
    <t>Convention</t>
  </si>
  <si>
    <t>Andre internasj.møter</t>
  </si>
  <si>
    <t>Div.Rotary Foundation</t>
  </si>
  <si>
    <t>Tilskudd Litauen-prosjekt</t>
  </si>
  <si>
    <t>Finansinntekter/kostnader</t>
  </si>
  <si>
    <t>Ovf. Fra Ungd.utveksl.</t>
  </si>
  <si>
    <t>Tilskudd Litauen</t>
  </si>
  <si>
    <t>Sum TRF</t>
  </si>
  <si>
    <t>Utgifter vedr. tidl./neste år</t>
  </si>
  <si>
    <t>International Assembly</t>
  </si>
  <si>
    <t>Regnskap</t>
  </si>
  <si>
    <t>Budsjett</t>
  </si>
  <si>
    <t>2009/2010</t>
  </si>
  <si>
    <t>2010/2011</t>
  </si>
  <si>
    <t>Konto</t>
  </si>
  <si>
    <t>GSE - administrasjon</t>
  </si>
  <si>
    <t>GSE tilskudd klubber</t>
  </si>
  <si>
    <t>Sum nasjonale møter</t>
  </si>
  <si>
    <t>PrePETS/PETS/Distr.samling mars</t>
  </si>
  <si>
    <t>AG-samlinger og Ledersamling</t>
  </si>
  <si>
    <t xml:space="preserve">Regnskap </t>
  </si>
  <si>
    <t>GETS / Sonemøter</t>
  </si>
  <si>
    <t>Jubileumsgaver</t>
  </si>
  <si>
    <t>Disponeringer:</t>
  </si>
  <si>
    <t>Fra Egenkapital</t>
  </si>
  <si>
    <t>Til Interesseforeningen</t>
  </si>
  <si>
    <t>Til Polio Plus</t>
  </si>
  <si>
    <t>Til Egenkapital</t>
  </si>
  <si>
    <t>Sum Disponeringer</t>
  </si>
  <si>
    <t>Til Klubbprosjekt</t>
  </si>
  <si>
    <t>Presidenttreff januar</t>
  </si>
  <si>
    <t>2011/2012</t>
  </si>
  <si>
    <t>2012/2013</t>
  </si>
  <si>
    <t>Resultatregnskap Distrikt 2290 rotaryåret 2012-2013</t>
  </si>
  <si>
    <t>Bilgodtgjørelse øvrige</t>
  </si>
  <si>
    <t>Camps tilskudd klubber</t>
  </si>
  <si>
    <t>Klubbesøk-bilgodtgj. DG</t>
  </si>
  <si>
    <t>Klubbesøk-overnatting/parkering DG</t>
  </si>
  <si>
    <t>Div.møteutg./distr.råd/medlemsutv. IT</t>
  </si>
</sst>
</file>

<file path=xl/styles.xml><?xml version="1.0" encoding="utf-8"?>
<styleSheet xmlns="http://schemas.openxmlformats.org/spreadsheetml/2006/main">
  <numFmts count="26">
    <numFmt numFmtId="5" formatCode="&quot;NOK&quot;\ #,##0;\-&quot;NOK&quot;\ #,##0"/>
    <numFmt numFmtId="6" formatCode="&quot;NOK&quot;\ #,##0;[Red]\-&quot;NOK&quot;\ #,##0"/>
    <numFmt numFmtId="7" formatCode="&quot;NOK&quot;\ #,##0.00;\-&quot;NOK&quot;\ #,##0.00"/>
    <numFmt numFmtId="8" formatCode="&quot;NOK&quot;\ #,##0.00;[Red]\-&quot;NOK&quot;\ #,##0.00"/>
    <numFmt numFmtId="42" formatCode="_-&quot;NOK&quot;\ * #,##0_-;\-&quot;NOK&quot;\ * #,##0_-;_-&quot;NOK&quot;\ * &quot;-&quot;_-;_-@_-"/>
    <numFmt numFmtId="41" formatCode="_-* #,##0_-;\-* #,##0_-;_-* &quot;-&quot;_-;_-@_-"/>
    <numFmt numFmtId="44" formatCode="_-&quot;NOK&quot;\ * #,##0.00_-;\-&quot;NOK&quot;\ * #,##0.00_-;_-&quot;NOK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.0"/>
    <numFmt numFmtId="181" formatCode="[$-414]d\.\ mmmm\ yyyy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6" fillId="0" borderId="0" xfId="0" applyNumberFormat="1" applyFont="1" applyFill="1" applyAlignment="1">
      <alignment/>
    </xf>
    <xf numFmtId="1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6" fillId="0" borderId="0" xfId="42" applyNumberFormat="1" applyFont="1" applyAlignment="1">
      <alignment/>
    </xf>
    <xf numFmtId="179" fontId="6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5"/>
  <sheetViews>
    <sheetView tabSelected="1" workbookViewId="0" topLeftCell="A1">
      <pane xSplit="2" ySplit="5" topLeftCell="F5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74" sqref="G74"/>
    </sheetView>
  </sheetViews>
  <sheetFormatPr defaultColWidth="11.421875" defaultRowHeight="12.75"/>
  <cols>
    <col min="1" max="1" width="7.421875" style="8" customWidth="1"/>
    <col min="2" max="2" width="37.421875" style="9" customWidth="1"/>
    <col min="3" max="3" width="18.8515625" style="12" customWidth="1"/>
    <col min="4" max="4" width="18.8515625" style="9" customWidth="1"/>
    <col min="5" max="5" width="18.140625" style="17" customWidth="1"/>
    <col min="6" max="6" width="18.421875" style="0" customWidth="1"/>
    <col min="7" max="7" width="17.7109375" style="0" customWidth="1"/>
  </cols>
  <sheetData>
    <row r="1" spans="1:5" ht="21">
      <c r="A1" s="6"/>
      <c r="B1" s="13" t="s">
        <v>62</v>
      </c>
      <c r="C1" s="4"/>
      <c r="D1" s="5"/>
      <c r="E1" s="18"/>
    </row>
    <row r="2" spans="1:5" ht="21">
      <c r="A2" s="6"/>
      <c r="B2" s="13"/>
      <c r="C2" s="4"/>
      <c r="D2" s="5"/>
      <c r="E2" s="19"/>
    </row>
    <row r="3" spans="1:7" ht="16.5">
      <c r="A3" s="16" t="s">
        <v>43</v>
      </c>
      <c r="B3" s="3" t="s">
        <v>2</v>
      </c>
      <c r="C3" s="14" t="s">
        <v>39</v>
      </c>
      <c r="D3" s="20" t="s">
        <v>49</v>
      </c>
      <c r="E3" s="23" t="s">
        <v>39</v>
      </c>
      <c r="F3" s="38" t="s">
        <v>40</v>
      </c>
      <c r="G3" s="38" t="s">
        <v>39</v>
      </c>
    </row>
    <row r="4" spans="1:7" ht="16.5">
      <c r="A4" s="6"/>
      <c r="B4" s="3"/>
      <c r="C4" s="14" t="s">
        <v>41</v>
      </c>
      <c r="D4" s="20" t="s">
        <v>42</v>
      </c>
      <c r="E4" s="23" t="s">
        <v>60</v>
      </c>
      <c r="F4" s="39" t="s">
        <v>61</v>
      </c>
      <c r="G4" s="39" t="s">
        <v>61</v>
      </c>
    </row>
    <row r="5" spans="2:4" ht="15">
      <c r="B5" s="2" t="s">
        <v>3</v>
      </c>
      <c r="C5" s="15"/>
      <c r="D5" s="21"/>
    </row>
    <row r="6" spans="1:7" ht="15">
      <c r="A6" s="8">
        <v>310</v>
      </c>
      <c r="B6" s="9" t="s">
        <v>4</v>
      </c>
      <c r="C6" s="26">
        <v>1000050</v>
      </c>
      <c r="D6" s="25">
        <v>1016370</v>
      </c>
      <c r="E6" s="27">
        <v>1015600</v>
      </c>
      <c r="F6" s="25">
        <v>1038800</v>
      </c>
      <c r="G6" s="25">
        <v>1030710</v>
      </c>
    </row>
    <row r="7" spans="1:7" ht="15">
      <c r="A7" s="8">
        <v>320</v>
      </c>
      <c r="B7" s="9" t="s">
        <v>5</v>
      </c>
      <c r="C7" s="26">
        <v>98421</v>
      </c>
      <c r="D7" s="28">
        <v>81140.76</v>
      </c>
      <c r="E7" s="27">
        <v>71111.7</v>
      </c>
      <c r="F7" s="28">
        <v>65000</v>
      </c>
      <c r="G7" s="28">
        <v>80357</v>
      </c>
    </row>
    <row r="8" spans="1:7" ht="15">
      <c r="A8" s="8">
        <v>340</v>
      </c>
      <c r="B8" s="9" t="s">
        <v>28</v>
      </c>
      <c r="C8" s="26">
        <v>101725</v>
      </c>
      <c r="D8" s="25">
        <v>100250</v>
      </c>
      <c r="E8" s="27">
        <v>96750</v>
      </c>
      <c r="F8" s="25">
        <v>97500</v>
      </c>
      <c r="G8" s="25">
        <v>97250</v>
      </c>
    </row>
    <row r="9" spans="1:7" s="1" customFormat="1" ht="16.5">
      <c r="A9" s="10"/>
      <c r="B9" s="3" t="s">
        <v>6</v>
      </c>
      <c r="C9" s="29">
        <f>SUM(C6:C8)</f>
        <v>1200196</v>
      </c>
      <c r="D9" s="29">
        <f>SUM(D6:D8)</f>
        <v>1197760.76</v>
      </c>
      <c r="E9" s="30">
        <f>SUM(E6:E8)</f>
        <v>1183461.7</v>
      </c>
      <c r="F9" s="40">
        <f>SUM(F6:F8)</f>
        <v>1201300</v>
      </c>
      <c r="G9" s="40">
        <f>SUM(G6:G8)</f>
        <v>1208317</v>
      </c>
    </row>
    <row r="10" spans="3:5" ht="15">
      <c r="C10" s="26"/>
      <c r="D10" s="25"/>
      <c r="E10" s="27"/>
    </row>
    <row r="11" spans="2:5" ht="15">
      <c r="B11" s="2" t="s">
        <v>7</v>
      </c>
      <c r="C11" s="26"/>
      <c r="D11" s="25"/>
      <c r="E11" s="27"/>
    </row>
    <row r="12" spans="1:7" ht="15">
      <c r="A12" s="8">
        <v>410</v>
      </c>
      <c r="B12" s="9" t="s">
        <v>16</v>
      </c>
      <c r="C12" s="26">
        <v>150700</v>
      </c>
      <c r="D12" s="25">
        <v>143460</v>
      </c>
      <c r="E12" s="27">
        <v>136221.24</v>
      </c>
      <c r="F12" s="25">
        <v>147000</v>
      </c>
      <c r="G12" s="25">
        <v>114974</v>
      </c>
    </row>
    <row r="13" spans="1:7" ht="15">
      <c r="A13" s="8">
        <v>722</v>
      </c>
      <c r="B13" s="9" t="s">
        <v>28</v>
      </c>
      <c r="C13" s="26">
        <v>100250</v>
      </c>
      <c r="D13" s="25">
        <v>100900</v>
      </c>
      <c r="E13" s="27">
        <v>98750</v>
      </c>
      <c r="F13" s="25">
        <v>97500</v>
      </c>
      <c r="G13" s="25">
        <v>97250</v>
      </c>
    </row>
    <row r="14" spans="1:7" ht="15">
      <c r="A14" s="8">
        <v>430</v>
      </c>
      <c r="B14" s="9" t="s">
        <v>17</v>
      </c>
      <c r="C14" s="26">
        <v>222575</v>
      </c>
      <c r="D14" s="25">
        <v>240000</v>
      </c>
      <c r="E14" s="27">
        <v>255251</v>
      </c>
      <c r="F14" s="25">
        <v>274400</v>
      </c>
      <c r="G14" s="25">
        <v>272720</v>
      </c>
    </row>
    <row r="15" spans="1:5" ht="15">
      <c r="A15" s="8">
        <v>450</v>
      </c>
      <c r="B15" s="9" t="s">
        <v>18</v>
      </c>
      <c r="C15" s="26"/>
      <c r="D15" s="25"/>
      <c r="E15" s="27"/>
    </row>
    <row r="16" spans="1:5" ht="15">
      <c r="A16" s="8">
        <v>460</v>
      </c>
      <c r="B16" s="9" t="s">
        <v>19</v>
      </c>
      <c r="C16" s="26"/>
      <c r="D16" s="25"/>
      <c r="E16" s="27"/>
    </row>
    <row r="17" spans="1:5" ht="15">
      <c r="A17" s="8">
        <v>689</v>
      </c>
      <c r="B17" s="9" t="s">
        <v>35</v>
      </c>
      <c r="C17" s="26"/>
      <c r="D17" s="25"/>
      <c r="E17" s="27"/>
    </row>
    <row r="18" spans="1:7" s="1" customFormat="1" ht="16.5">
      <c r="A18" s="10"/>
      <c r="B18" s="3" t="s">
        <v>8</v>
      </c>
      <c r="C18" s="29">
        <f>SUM(C12:C17)</f>
        <v>473525</v>
      </c>
      <c r="D18" s="29">
        <f>SUM(D12:D16)</f>
        <v>484360</v>
      </c>
      <c r="E18" s="30">
        <f>SUM(E12:E16)</f>
        <v>490222.24</v>
      </c>
      <c r="F18" s="40">
        <f>SUM(F12:F17)</f>
        <v>518900</v>
      </c>
      <c r="G18" s="40">
        <f>SUM(G12:G17)</f>
        <v>484944</v>
      </c>
    </row>
    <row r="19" spans="2:5" ht="15">
      <c r="B19" s="2"/>
      <c r="C19" s="26"/>
      <c r="D19" s="25"/>
      <c r="E19" s="27"/>
    </row>
    <row r="20" spans="1:7" ht="15">
      <c r="A20" s="8">
        <v>610</v>
      </c>
      <c r="B20" s="9" t="s">
        <v>20</v>
      </c>
      <c r="C20" s="26">
        <v>56745</v>
      </c>
      <c r="D20" s="28">
        <v>28589.25</v>
      </c>
      <c r="E20" s="27">
        <v>27438.15</v>
      </c>
      <c r="F20" s="28">
        <v>30000</v>
      </c>
      <c r="G20" s="28">
        <v>32797</v>
      </c>
    </row>
    <row r="21" spans="1:7" ht="15">
      <c r="A21" s="8">
        <v>620</v>
      </c>
      <c r="B21" s="9" t="s">
        <v>21</v>
      </c>
      <c r="C21" s="26">
        <v>5000</v>
      </c>
      <c r="D21" s="28"/>
      <c r="E21" s="27">
        <v>7500</v>
      </c>
      <c r="F21" s="28">
        <v>7500</v>
      </c>
      <c r="G21" s="28">
        <v>12500</v>
      </c>
    </row>
    <row r="22" spans="1:7" ht="15">
      <c r="A22" s="8">
        <v>630</v>
      </c>
      <c r="B22" s="9" t="s">
        <v>22</v>
      </c>
      <c r="C22" s="26">
        <v>14926</v>
      </c>
      <c r="D22" s="28">
        <v>15369.73</v>
      </c>
      <c r="E22" s="27"/>
      <c r="F22" s="28">
        <v>15000</v>
      </c>
      <c r="G22" s="28">
        <v>14644</v>
      </c>
    </row>
    <row r="23" spans="1:7" ht="15">
      <c r="A23" s="8">
        <v>635</v>
      </c>
      <c r="B23" s="9" t="s">
        <v>23</v>
      </c>
      <c r="C23" s="26"/>
      <c r="D23" s="28"/>
      <c r="E23" s="27"/>
      <c r="F23" s="28">
        <v>1000</v>
      </c>
      <c r="G23" s="28">
        <v>1503</v>
      </c>
    </row>
    <row r="24" spans="1:7" ht="15">
      <c r="A24" s="8">
        <v>640</v>
      </c>
      <c r="B24" s="9" t="s">
        <v>24</v>
      </c>
      <c r="C24" s="26">
        <v>1550</v>
      </c>
      <c r="D24" s="28">
        <v>1716</v>
      </c>
      <c r="E24" s="27">
        <v>1650</v>
      </c>
      <c r="F24" s="28">
        <v>2000</v>
      </c>
      <c r="G24" s="28">
        <v>3230</v>
      </c>
    </row>
    <row r="25" spans="1:7" ht="15">
      <c r="A25" s="8">
        <v>660</v>
      </c>
      <c r="B25" s="9" t="s">
        <v>51</v>
      </c>
      <c r="C25" s="26">
        <v>9847</v>
      </c>
      <c r="D25" s="31">
        <v>19689.5</v>
      </c>
      <c r="E25" s="27">
        <v>15402</v>
      </c>
      <c r="F25" s="28">
        <v>17000</v>
      </c>
      <c r="G25" s="28">
        <v>10383</v>
      </c>
    </row>
    <row r="26" spans="1:7" ht="15">
      <c r="A26" s="8">
        <v>680</v>
      </c>
      <c r="B26" s="9" t="s">
        <v>65</v>
      </c>
      <c r="C26" s="26">
        <v>47975</v>
      </c>
      <c r="D26" s="28">
        <v>50730.29</v>
      </c>
      <c r="E26" s="27">
        <v>46139.9</v>
      </c>
      <c r="F26" s="28">
        <v>60000</v>
      </c>
      <c r="G26" s="28">
        <v>36577</v>
      </c>
    </row>
    <row r="27" spans="1:7" ht="15">
      <c r="A27" s="8">
        <v>681</v>
      </c>
      <c r="B27" s="9" t="s">
        <v>66</v>
      </c>
      <c r="C27" s="26">
        <v>22350</v>
      </c>
      <c r="D27" s="28">
        <v>24943.6</v>
      </c>
      <c r="E27" s="27">
        <v>10067</v>
      </c>
      <c r="F27" s="28">
        <v>15000</v>
      </c>
      <c r="G27" s="28">
        <v>1370</v>
      </c>
    </row>
    <row r="28" spans="1:7" ht="15">
      <c r="A28" s="8">
        <v>682</v>
      </c>
      <c r="B28" s="9" t="s">
        <v>63</v>
      </c>
      <c r="C28" s="26"/>
      <c r="D28" s="28"/>
      <c r="E28" s="27"/>
      <c r="F28" s="28">
        <v>25000</v>
      </c>
      <c r="G28" s="28">
        <v>69197</v>
      </c>
    </row>
    <row r="29" spans="1:7" ht="15">
      <c r="A29" s="8">
        <v>685</v>
      </c>
      <c r="B29" s="9" t="s">
        <v>67</v>
      </c>
      <c r="C29" s="26">
        <v>9849</v>
      </c>
      <c r="D29" s="28">
        <v>19158.1</v>
      </c>
      <c r="E29" s="27">
        <v>52107.75</v>
      </c>
      <c r="F29" s="28">
        <v>15000</v>
      </c>
      <c r="G29" s="28">
        <v>28297</v>
      </c>
    </row>
    <row r="30" spans="1:6" ht="15">
      <c r="A30" s="8">
        <v>690</v>
      </c>
      <c r="B30" s="9" t="s">
        <v>25</v>
      </c>
      <c r="C30" s="26">
        <v>4455</v>
      </c>
      <c r="D30" s="28">
        <v>4510</v>
      </c>
      <c r="E30" s="27">
        <v>13765.1</v>
      </c>
      <c r="F30" s="28">
        <v>5000</v>
      </c>
    </row>
    <row r="31" spans="1:7" s="3" customFormat="1" ht="16.5">
      <c r="A31" s="7"/>
      <c r="B31" s="3" t="s">
        <v>9</v>
      </c>
      <c r="C31" s="29">
        <f>SUM(C20:C30)</f>
        <v>172697</v>
      </c>
      <c r="D31" s="29">
        <f>SUM(D20:D30)</f>
        <v>164706.47</v>
      </c>
      <c r="E31" s="30">
        <f>SUM(E20:E30)</f>
        <v>174069.9</v>
      </c>
      <c r="F31" s="30">
        <f>SUM(F20:F30)</f>
        <v>192500</v>
      </c>
      <c r="G31" s="30">
        <f>SUM(G20:G30)</f>
        <v>210498</v>
      </c>
    </row>
    <row r="32" spans="2:5" ht="15">
      <c r="B32" s="2"/>
      <c r="C32" s="26"/>
      <c r="D32" s="25"/>
      <c r="E32" s="27"/>
    </row>
    <row r="33" spans="1:7" ht="15">
      <c r="A33" s="8">
        <v>715</v>
      </c>
      <c r="B33" s="9" t="s">
        <v>26</v>
      </c>
      <c r="C33" s="26">
        <v>33886</v>
      </c>
      <c r="D33" s="25">
        <v>41572.65</v>
      </c>
      <c r="E33" s="27">
        <v>84752.75</v>
      </c>
      <c r="F33" s="28">
        <v>70000</v>
      </c>
      <c r="G33" s="28">
        <v>47583</v>
      </c>
    </row>
    <row r="34" spans="1:6" ht="15">
      <c r="A34" s="8">
        <v>720</v>
      </c>
      <c r="B34" s="9" t="s">
        <v>27</v>
      </c>
      <c r="C34" s="26"/>
      <c r="D34" s="25"/>
      <c r="E34" s="27"/>
      <c r="F34" s="28">
        <v>5000</v>
      </c>
    </row>
    <row r="35" spans="1:7" ht="15">
      <c r="A35" s="8">
        <v>721</v>
      </c>
      <c r="B35" s="9" t="s">
        <v>44</v>
      </c>
      <c r="C35" s="26"/>
      <c r="D35" s="25"/>
      <c r="E35" s="27">
        <v>10862</v>
      </c>
      <c r="F35" s="28">
        <v>5000</v>
      </c>
      <c r="G35" s="43">
        <v>17015</v>
      </c>
    </row>
    <row r="36" spans="1:7" ht="15">
      <c r="A36" s="8">
        <v>725</v>
      </c>
      <c r="B36" s="9" t="s">
        <v>64</v>
      </c>
      <c r="C36" s="26">
        <v>23831</v>
      </c>
      <c r="D36" s="25"/>
      <c r="E36" s="27">
        <v>0</v>
      </c>
      <c r="F36" s="28">
        <v>15000</v>
      </c>
      <c r="G36" s="28">
        <v>15000</v>
      </c>
    </row>
    <row r="37" spans="1:7" s="3" customFormat="1" ht="16.5">
      <c r="A37" s="7"/>
      <c r="B37" s="3" t="s">
        <v>10</v>
      </c>
      <c r="C37" s="29">
        <f>SUM(C33:C36)</f>
        <v>57717</v>
      </c>
      <c r="D37" s="29">
        <f>SUM(D33:D36)</f>
        <v>41572.65</v>
      </c>
      <c r="E37" s="30">
        <f>SUM(E33:E36)</f>
        <v>95614.75</v>
      </c>
      <c r="F37" s="30">
        <f>SUM(F33:F36)</f>
        <v>95000</v>
      </c>
      <c r="G37" s="30">
        <f>SUM(G33:G36)</f>
        <v>79598</v>
      </c>
    </row>
    <row r="38" spans="3:5" ht="15">
      <c r="C38" s="26"/>
      <c r="D38" s="25"/>
      <c r="E38" s="27"/>
    </row>
    <row r="39" spans="1:7" ht="15">
      <c r="A39" s="8">
        <v>730</v>
      </c>
      <c r="B39" s="9" t="s">
        <v>0</v>
      </c>
      <c r="C39" s="33">
        <v>121809</v>
      </c>
      <c r="D39" s="32">
        <v>136908.39</v>
      </c>
      <c r="E39" s="27">
        <v>130000</v>
      </c>
      <c r="F39" s="28">
        <v>130000</v>
      </c>
      <c r="G39" s="27">
        <v>123450</v>
      </c>
    </row>
    <row r="40" spans="1:7" ht="15">
      <c r="A40" s="8">
        <v>735</v>
      </c>
      <c r="B40" s="9" t="s">
        <v>59</v>
      </c>
      <c r="C40" s="33"/>
      <c r="D40" s="32">
        <v>35451.8</v>
      </c>
      <c r="E40" s="27">
        <v>18100.8</v>
      </c>
      <c r="F40" s="28">
        <v>20000</v>
      </c>
      <c r="G40" s="27">
        <v>27773</v>
      </c>
    </row>
    <row r="41" spans="1:7" ht="15">
      <c r="A41" s="8">
        <v>740</v>
      </c>
      <c r="B41" s="9" t="s">
        <v>47</v>
      </c>
      <c r="C41" s="33">
        <v>125268</v>
      </c>
      <c r="D41" s="32">
        <v>51920.43</v>
      </c>
      <c r="E41" s="27">
        <v>52969.6</v>
      </c>
      <c r="F41" s="28">
        <v>50000</v>
      </c>
      <c r="G41" s="27">
        <v>65484</v>
      </c>
    </row>
    <row r="42" spans="1:7" ht="15">
      <c r="A42" s="8">
        <v>750</v>
      </c>
      <c r="B42" s="9" t="s">
        <v>1</v>
      </c>
      <c r="C42" s="33">
        <v>59419</v>
      </c>
      <c r="D42" s="32">
        <v>47134.9</v>
      </c>
      <c r="E42" s="27">
        <v>12955</v>
      </c>
      <c r="F42" s="28">
        <v>30000</v>
      </c>
      <c r="G42" s="27">
        <v>3772</v>
      </c>
    </row>
    <row r="43" spans="1:7" ht="15">
      <c r="A43" s="8">
        <v>755</v>
      </c>
      <c r="B43" s="9" t="s">
        <v>48</v>
      </c>
      <c r="C43" s="33">
        <v>38218</v>
      </c>
      <c r="D43" s="32">
        <v>41896.5</v>
      </c>
      <c r="E43" s="27">
        <v>32353.7</v>
      </c>
      <c r="F43" s="28">
        <v>20000</v>
      </c>
      <c r="G43" s="27">
        <v>28510</v>
      </c>
    </row>
    <row r="44" spans="1:7" s="3" customFormat="1" ht="16.5">
      <c r="A44" s="7"/>
      <c r="B44" s="3" t="s">
        <v>46</v>
      </c>
      <c r="C44" s="34">
        <f>SUM(C39:C43)</f>
        <v>344714</v>
      </c>
      <c r="D44" s="34">
        <f>SUM(D39:D43)</f>
        <v>313312.02</v>
      </c>
      <c r="E44" s="35">
        <f>SUM(E39:E43)</f>
        <v>246379.1</v>
      </c>
      <c r="F44" s="35">
        <f>SUM(F39:F43)</f>
        <v>250000</v>
      </c>
      <c r="G44" s="35">
        <f>SUM(G39:G43)</f>
        <v>248989</v>
      </c>
    </row>
    <row r="45" spans="3:5" ht="15">
      <c r="C45" s="33"/>
      <c r="D45" s="32"/>
      <c r="E45" s="27"/>
    </row>
    <row r="46" spans="1:7" ht="15">
      <c r="A46" s="8">
        <v>760</v>
      </c>
      <c r="B46" s="9" t="s">
        <v>50</v>
      </c>
      <c r="C46" s="33">
        <v>49252</v>
      </c>
      <c r="D46" s="28">
        <v>34519.7</v>
      </c>
      <c r="E46" s="27">
        <v>35395.06</v>
      </c>
      <c r="F46" s="28">
        <v>40000</v>
      </c>
      <c r="G46" s="27">
        <v>46902</v>
      </c>
    </row>
    <row r="47" spans="1:7" ht="15">
      <c r="A47" s="8">
        <v>765</v>
      </c>
      <c r="B47" s="9" t="s">
        <v>38</v>
      </c>
      <c r="C47" s="33">
        <v>21485</v>
      </c>
      <c r="D47" s="28">
        <v>9904.55</v>
      </c>
      <c r="E47" s="27">
        <v>3179.98</v>
      </c>
      <c r="F47" s="28">
        <v>15000</v>
      </c>
      <c r="G47" s="27">
        <v>-1000</v>
      </c>
    </row>
    <row r="48" spans="1:7" ht="15">
      <c r="A48" s="8">
        <v>770</v>
      </c>
      <c r="B48" s="9" t="s">
        <v>29</v>
      </c>
      <c r="C48" s="33">
        <v>57028</v>
      </c>
      <c r="D48" s="28">
        <v>37786.55</v>
      </c>
      <c r="E48" s="27">
        <v>24082</v>
      </c>
      <c r="F48" s="28">
        <v>30000</v>
      </c>
      <c r="G48" s="27">
        <v>26532</v>
      </c>
    </row>
    <row r="49" spans="1:7" ht="15">
      <c r="A49" s="8">
        <v>775</v>
      </c>
      <c r="B49" s="9" t="s">
        <v>30</v>
      </c>
      <c r="C49" s="33">
        <v>25103</v>
      </c>
      <c r="D49" s="28">
        <v>5989</v>
      </c>
      <c r="E49" s="27">
        <v>14906</v>
      </c>
      <c r="F49" s="28">
        <v>10000</v>
      </c>
      <c r="G49" s="27">
        <v>10804</v>
      </c>
    </row>
    <row r="50" spans="1:7" s="3" customFormat="1" ht="16.5">
      <c r="A50" s="7"/>
      <c r="B50" s="3" t="s">
        <v>11</v>
      </c>
      <c r="C50" s="34">
        <f>SUM(C46:C49)</f>
        <v>152868</v>
      </c>
      <c r="D50" s="34">
        <f>SUM(D46:D49)</f>
        <v>88199.8</v>
      </c>
      <c r="E50" s="35">
        <f>SUM(E46:E49)</f>
        <v>77563.04000000001</v>
      </c>
      <c r="F50" s="35">
        <f>SUM(F46:F49)</f>
        <v>95000</v>
      </c>
      <c r="G50" s="35">
        <f>SUM(G46:G49)</f>
        <v>83238</v>
      </c>
    </row>
    <row r="51" spans="3:5" ht="15">
      <c r="C51" s="33"/>
      <c r="D51" s="32"/>
      <c r="E51" s="27"/>
    </row>
    <row r="52" spans="1:7" ht="15">
      <c r="A52" s="8">
        <v>780</v>
      </c>
      <c r="B52" s="9" t="s">
        <v>45</v>
      </c>
      <c r="C52" s="33">
        <v>35000</v>
      </c>
      <c r="D52" s="28">
        <v>30000</v>
      </c>
      <c r="E52" s="27"/>
      <c r="F52" s="28">
        <v>30000</v>
      </c>
      <c r="G52" s="27">
        <v>33000</v>
      </c>
    </row>
    <row r="53" spans="1:7" ht="15">
      <c r="A53" s="8">
        <v>790</v>
      </c>
      <c r="B53" s="9" t="s">
        <v>31</v>
      </c>
      <c r="C53" s="33"/>
      <c r="D53" s="28"/>
      <c r="E53" s="27">
        <v>3131.8</v>
      </c>
      <c r="F53" s="28">
        <v>5000</v>
      </c>
      <c r="G53" s="27">
        <v>3530</v>
      </c>
    </row>
    <row r="54" spans="1:7" s="3" customFormat="1" ht="16.5">
      <c r="A54" s="7"/>
      <c r="B54" s="3" t="s">
        <v>36</v>
      </c>
      <c r="C54" s="34">
        <f>SUM(C52:C53)</f>
        <v>35000</v>
      </c>
      <c r="D54" s="34">
        <f>SUM(D52:D53)</f>
        <v>30000</v>
      </c>
      <c r="E54" s="35">
        <f>SUM(E52:E53)</f>
        <v>3131.8</v>
      </c>
      <c r="F54" s="35">
        <f>SUM(F52:F53)</f>
        <v>35000</v>
      </c>
      <c r="G54" s="35">
        <f>SUM(G52:G53)</f>
        <v>36530</v>
      </c>
    </row>
    <row r="55" spans="3:5" ht="15">
      <c r="C55" s="33"/>
      <c r="D55" s="28"/>
      <c r="E55" s="27"/>
    </row>
    <row r="56" spans="1:7" s="3" customFormat="1" ht="16.5">
      <c r="A56" s="7"/>
      <c r="B56" s="3" t="s">
        <v>12</v>
      </c>
      <c r="C56" s="34">
        <f>C18+C31+C37+C44+C50+C54</f>
        <v>1236521</v>
      </c>
      <c r="D56" s="34">
        <f>D18+D31+D37+D44+D50+D54</f>
        <v>1122150.94</v>
      </c>
      <c r="E56" s="35">
        <f>E18+E31+E37+E44+E50+E54</f>
        <v>1086980.83</v>
      </c>
      <c r="F56" s="35">
        <f>F18+F31+F37+F44+F50+F54</f>
        <v>1186400</v>
      </c>
      <c r="G56" s="35">
        <f>G18+G31+G37+G44+G50+G54</f>
        <v>1143797</v>
      </c>
    </row>
    <row r="57" spans="3:5" ht="15">
      <c r="C57" s="33"/>
      <c r="D57" s="28"/>
      <c r="E57" s="27"/>
    </row>
    <row r="58" spans="1:7" s="3" customFormat="1" ht="16.5">
      <c r="A58" s="7"/>
      <c r="B58" s="3" t="s">
        <v>13</v>
      </c>
      <c r="C58" s="34">
        <f>C9-C56</f>
        <v>-36325</v>
      </c>
      <c r="D58" s="34">
        <f>D9-D56</f>
        <v>75609.82000000007</v>
      </c>
      <c r="E58" s="35">
        <f>E9-E56</f>
        <v>96480.86999999988</v>
      </c>
      <c r="F58" s="35">
        <f>F9-F56</f>
        <v>14900</v>
      </c>
      <c r="G58" s="35">
        <f>G9-G56</f>
        <v>64520</v>
      </c>
    </row>
    <row r="59" spans="3:5" ht="15">
      <c r="C59" s="33"/>
      <c r="D59" s="28"/>
      <c r="E59" s="27"/>
    </row>
    <row r="60" spans="1:7" ht="15">
      <c r="A60" s="8">
        <v>805</v>
      </c>
      <c r="B60" s="9" t="s">
        <v>32</v>
      </c>
      <c r="C60" s="33">
        <v>-15000</v>
      </c>
      <c r="D60" s="28">
        <v>-21000</v>
      </c>
      <c r="E60" s="27">
        <v>-15000</v>
      </c>
      <c r="F60" s="27">
        <v>-15000</v>
      </c>
      <c r="G60" s="27">
        <v>-15000</v>
      </c>
    </row>
    <row r="61" spans="1:7" ht="15">
      <c r="A61" s="8">
        <v>810</v>
      </c>
      <c r="B61" s="9" t="s">
        <v>33</v>
      </c>
      <c r="C61" s="33">
        <v>10526</v>
      </c>
      <c r="D61" s="28">
        <v>5644.88</v>
      </c>
      <c r="E61" s="27">
        <v>3817.32</v>
      </c>
      <c r="F61" s="27">
        <v>5000</v>
      </c>
      <c r="G61" s="27">
        <v>3064</v>
      </c>
    </row>
    <row r="62" spans="3:5" ht="15">
      <c r="C62" s="33"/>
      <c r="D62" s="28"/>
      <c r="E62" s="27"/>
    </row>
    <row r="63" spans="1:7" s="3" customFormat="1" ht="16.5">
      <c r="A63" s="7"/>
      <c r="B63" s="3" t="s">
        <v>14</v>
      </c>
      <c r="C63" s="34">
        <f>C9-C56+C60+C61</f>
        <v>-40799</v>
      </c>
      <c r="D63" s="34">
        <f>D9-D56+D60+D61</f>
        <v>60254.70000000006</v>
      </c>
      <c r="E63" s="36">
        <f>E9-E56+E60+E61</f>
        <v>85298.18999999989</v>
      </c>
      <c r="F63" s="36">
        <f>F9-F56+F60+F61</f>
        <v>4900</v>
      </c>
      <c r="G63" s="36">
        <f>SUM(G58:G61)</f>
        <v>52584</v>
      </c>
    </row>
    <row r="64" spans="2:5" ht="15">
      <c r="B64" s="9" t="s">
        <v>34</v>
      </c>
      <c r="C64" s="33"/>
      <c r="D64" s="28"/>
      <c r="E64" s="27"/>
    </row>
    <row r="65" spans="2:5" ht="15">
      <c r="B65" s="9" t="s">
        <v>37</v>
      </c>
      <c r="C65" s="32"/>
      <c r="D65" s="28"/>
      <c r="E65" s="27"/>
    </row>
    <row r="66" spans="1:5" s="3" customFormat="1" ht="16.5">
      <c r="A66" s="7"/>
      <c r="B66" s="3" t="s">
        <v>15</v>
      </c>
      <c r="C66" s="34">
        <f>SUM(C63:C65)</f>
        <v>-40799</v>
      </c>
      <c r="D66" s="34">
        <f>SUM(D63:D65)</f>
        <v>60254.70000000006</v>
      </c>
      <c r="E66" s="36">
        <f>SUM(E63:E65)</f>
        <v>85298.18999999989</v>
      </c>
    </row>
    <row r="67" spans="3:5" ht="15">
      <c r="C67" s="37"/>
      <c r="D67" s="27"/>
      <c r="E67" s="27"/>
    </row>
    <row r="68" spans="2:5" ht="15">
      <c r="B68" s="2" t="s">
        <v>52</v>
      </c>
      <c r="C68" s="37"/>
      <c r="D68" s="27"/>
      <c r="E68" s="27"/>
    </row>
    <row r="69" spans="2:5" ht="15">
      <c r="B69" s="9" t="s">
        <v>53</v>
      </c>
      <c r="C69" s="37">
        <v>-140799</v>
      </c>
      <c r="D69" s="27"/>
      <c r="E69" s="27"/>
    </row>
    <row r="70" spans="2:7" ht="15">
      <c r="B70" s="9" t="s">
        <v>54</v>
      </c>
      <c r="C70" s="37">
        <v>25000</v>
      </c>
      <c r="D70" s="27">
        <v>25000</v>
      </c>
      <c r="E70" s="27">
        <v>30000</v>
      </c>
      <c r="G70" s="27">
        <v>30000</v>
      </c>
    </row>
    <row r="71" spans="2:5" ht="15">
      <c r="B71" s="9" t="s">
        <v>55</v>
      </c>
      <c r="C71" s="37"/>
      <c r="D71" s="27"/>
      <c r="E71" s="27"/>
    </row>
    <row r="72" spans="2:7" ht="15">
      <c r="B72" s="9" t="s">
        <v>58</v>
      </c>
      <c r="C72" s="37">
        <v>75000</v>
      </c>
      <c r="D72" s="27"/>
      <c r="E72" s="27">
        <v>30000</v>
      </c>
      <c r="G72" s="42">
        <v>20000</v>
      </c>
    </row>
    <row r="73" spans="2:7" ht="15">
      <c r="B73" s="9" t="s">
        <v>56</v>
      </c>
      <c r="C73" s="37"/>
      <c r="D73" s="27">
        <v>35254.7</v>
      </c>
      <c r="E73" s="27">
        <v>25298.19</v>
      </c>
      <c r="G73" s="27">
        <v>2584</v>
      </c>
    </row>
    <row r="74" spans="2:7" ht="16.5">
      <c r="B74" s="9" t="s">
        <v>57</v>
      </c>
      <c r="C74" s="34">
        <f>SUM(C69:C73)</f>
        <v>-40799</v>
      </c>
      <c r="D74" s="34">
        <f>SUM(D69:D73)</f>
        <v>60254.7</v>
      </c>
      <c r="E74" s="34">
        <f>SUM(E69:E73)</f>
        <v>85298.19</v>
      </c>
      <c r="G74" s="41">
        <f>SUM(G70:G73)</f>
        <v>52584</v>
      </c>
    </row>
    <row r="75" spans="1:5" ht="12">
      <c r="A75"/>
      <c r="B75"/>
      <c r="C75"/>
      <c r="D75"/>
      <c r="E75" s="22"/>
    </row>
    <row r="76" spans="1:5" ht="12">
      <c r="A76"/>
      <c r="B76"/>
      <c r="C76" s="24"/>
      <c r="D76"/>
      <c r="E76" s="22"/>
    </row>
    <row r="77" spans="1:5" ht="12">
      <c r="A77"/>
      <c r="B77"/>
      <c r="C77" s="24"/>
      <c r="D77"/>
      <c r="E77" s="22"/>
    </row>
    <row r="78" spans="1:5" ht="12">
      <c r="A78"/>
      <c r="B78"/>
      <c r="C78" s="24"/>
      <c r="D78"/>
      <c r="E78" s="22"/>
    </row>
    <row r="79" spans="1:5" ht="12">
      <c r="A79"/>
      <c r="B79"/>
      <c r="C79" s="24"/>
      <c r="D79"/>
      <c r="E79" s="22"/>
    </row>
    <row r="80" spans="1:5" ht="12">
      <c r="A80"/>
      <c r="B80"/>
      <c r="C80" s="24"/>
      <c r="D80"/>
      <c r="E80" s="22"/>
    </row>
    <row r="81" spans="1:5" ht="12">
      <c r="A81"/>
      <c r="B81"/>
      <c r="C81" s="24"/>
      <c r="D81"/>
      <c r="E81" s="22"/>
    </row>
    <row r="82" spans="1:5" ht="12">
      <c r="A82"/>
      <c r="B82"/>
      <c r="C82" s="24"/>
      <c r="D82"/>
      <c r="E82" s="22"/>
    </row>
    <row r="83" spans="1:5" ht="12">
      <c r="A83"/>
      <c r="B83"/>
      <c r="C83" s="24"/>
      <c r="D83"/>
      <c r="E83" s="22"/>
    </row>
    <row r="84" spans="1:5" ht="12">
      <c r="A84"/>
      <c r="B84"/>
      <c r="C84" s="24"/>
      <c r="D84"/>
      <c r="E84" s="22"/>
    </row>
    <row r="85" spans="1:5" ht="12">
      <c r="A85"/>
      <c r="B85"/>
      <c r="C85" s="24"/>
      <c r="D85"/>
      <c r="E85" s="22"/>
    </row>
    <row r="86" ht="15">
      <c r="C86" s="11"/>
    </row>
    <row r="87" ht="15">
      <c r="C87" s="11"/>
    </row>
    <row r="88" ht="15">
      <c r="C88" s="11"/>
    </row>
    <row r="89" ht="15">
      <c r="C89" s="11"/>
    </row>
    <row r="90" ht="15">
      <c r="C90" s="11"/>
    </row>
    <row r="91" ht="15">
      <c r="C91" s="11"/>
    </row>
    <row r="92" ht="15">
      <c r="C92" s="11"/>
    </row>
    <row r="93" ht="15">
      <c r="C93" s="11"/>
    </row>
    <row r="94" ht="15">
      <c r="C94" s="11"/>
    </row>
    <row r="95" ht="15">
      <c r="C95" s="11"/>
    </row>
    <row r="96" ht="15">
      <c r="C96" s="11"/>
    </row>
    <row r="97" ht="15">
      <c r="C97" s="11"/>
    </row>
    <row r="98" ht="15">
      <c r="C98" s="11"/>
    </row>
    <row r="99" ht="15">
      <c r="C99" s="11"/>
    </row>
    <row r="100" ht="15">
      <c r="C100" s="11"/>
    </row>
    <row r="101" ht="15">
      <c r="C101" s="11"/>
    </row>
    <row r="102" ht="15">
      <c r="C102" s="11"/>
    </row>
    <row r="103" ht="15">
      <c r="C103" s="11"/>
    </row>
    <row r="104" ht="15">
      <c r="C104" s="11"/>
    </row>
    <row r="105" ht="15">
      <c r="C105" s="11"/>
    </row>
    <row r="106" ht="15">
      <c r="C106" s="11"/>
    </row>
    <row r="107" ht="15">
      <c r="C107" s="11"/>
    </row>
    <row r="108" ht="15">
      <c r="C108" s="11"/>
    </row>
    <row r="109" ht="15">
      <c r="C109" s="11"/>
    </row>
    <row r="110" ht="15">
      <c r="C110" s="11"/>
    </row>
    <row r="111" ht="15">
      <c r="C111" s="11"/>
    </row>
    <row r="112" ht="15">
      <c r="C112" s="11"/>
    </row>
    <row r="113" ht="15">
      <c r="C113" s="11"/>
    </row>
    <row r="114" ht="15">
      <c r="C114" s="11"/>
    </row>
    <row r="115" ht="15">
      <c r="C115" s="11"/>
    </row>
    <row r="116" ht="15">
      <c r="C116" s="11"/>
    </row>
    <row r="117" ht="15">
      <c r="C117" s="11"/>
    </row>
    <row r="118" ht="15">
      <c r="C118" s="11"/>
    </row>
    <row r="119" ht="15">
      <c r="C119" s="11"/>
    </row>
    <row r="120" ht="15">
      <c r="C120" s="11"/>
    </row>
    <row r="121" ht="15">
      <c r="C121" s="11"/>
    </row>
    <row r="122" ht="15">
      <c r="C122" s="11"/>
    </row>
    <row r="123" ht="15">
      <c r="C123" s="11"/>
    </row>
    <row r="124" ht="15">
      <c r="C124" s="11"/>
    </row>
    <row r="125" ht="15">
      <c r="C125" s="11"/>
    </row>
    <row r="126" ht="15">
      <c r="C126" s="11"/>
    </row>
    <row r="127" ht="15">
      <c r="C127" s="11"/>
    </row>
    <row r="128" ht="15">
      <c r="C128" s="11"/>
    </row>
    <row r="129" ht="15">
      <c r="C129" s="11"/>
    </row>
    <row r="130" ht="15">
      <c r="C130" s="11"/>
    </row>
    <row r="131" ht="15">
      <c r="C131" s="11"/>
    </row>
    <row r="132" ht="15">
      <c r="C132" s="11"/>
    </row>
    <row r="133" ht="15">
      <c r="C133" s="11"/>
    </row>
    <row r="134" ht="15">
      <c r="C134" s="11"/>
    </row>
    <row r="135" ht="15">
      <c r="C135" s="11"/>
    </row>
    <row r="136" ht="15">
      <c r="C136" s="11"/>
    </row>
    <row r="137" ht="15">
      <c r="C137" s="11"/>
    </row>
    <row r="138" ht="15">
      <c r="C138" s="11"/>
    </row>
    <row r="139" ht="15">
      <c r="C139" s="11"/>
    </row>
    <row r="140" ht="15">
      <c r="C140" s="11"/>
    </row>
    <row r="141" ht="15">
      <c r="C141" s="11"/>
    </row>
    <row r="142" ht="15">
      <c r="C142" s="11"/>
    </row>
    <row r="143" ht="15">
      <c r="C143" s="11"/>
    </row>
    <row r="144" ht="15">
      <c r="C144" s="11"/>
    </row>
    <row r="145" ht="15">
      <c r="C145" s="11"/>
    </row>
    <row r="146" ht="15">
      <c r="C146" s="11"/>
    </row>
    <row r="147" ht="15">
      <c r="C147" s="11"/>
    </row>
    <row r="148" ht="15">
      <c r="C148" s="11"/>
    </row>
    <row r="149" ht="15">
      <c r="C149" s="11"/>
    </row>
    <row r="150" ht="15">
      <c r="C150" s="11"/>
    </row>
    <row r="151" ht="15">
      <c r="C151" s="11"/>
    </row>
    <row r="152" ht="15">
      <c r="C152" s="11"/>
    </row>
    <row r="153" ht="15">
      <c r="C153" s="11"/>
    </row>
    <row r="154" ht="15">
      <c r="C154" s="11"/>
    </row>
    <row r="155" ht="15">
      <c r="C155" s="11"/>
    </row>
    <row r="156" ht="15">
      <c r="C156" s="11"/>
    </row>
    <row r="157" ht="15">
      <c r="C157" s="11"/>
    </row>
    <row r="158" ht="15">
      <c r="C158" s="11"/>
    </row>
    <row r="159" ht="15">
      <c r="C159" s="11"/>
    </row>
    <row r="160" ht="15">
      <c r="C160" s="11"/>
    </row>
    <row r="161" ht="15">
      <c r="C161" s="11"/>
    </row>
    <row r="162" ht="15">
      <c r="C162" s="11"/>
    </row>
    <row r="163" ht="15">
      <c r="C163" s="11"/>
    </row>
    <row r="164" ht="15">
      <c r="C164" s="11"/>
    </row>
    <row r="165" ht="15">
      <c r="C165" s="11"/>
    </row>
    <row r="166" ht="15">
      <c r="C166" s="11"/>
    </row>
    <row r="167" ht="15">
      <c r="C167" s="11"/>
    </row>
    <row r="168" ht="15">
      <c r="C168" s="11"/>
    </row>
    <row r="169" ht="15">
      <c r="C169" s="11"/>
    </row>
    <row r="170" ht="15">
      <c r="C170" s="11"/>
    </row>
    <row r="171" ht="15">
      <c r="C171" s="11"/>
    </row>
    <row r="172" ht="15">
      <c r="C172" s="11"/>
    </row>
    <row r="173" ht="15">
      <c r="C173" s="11"/>
    </row>
    <row r="174" ht="15">
      <c r="C174" s="11"/>
    </row>
    <row r="175" ht="15">
      <c r="C175" s="11"/>
    </row>
    <row r="176" ht="15">
      <c r="C176" s="11"/>
    </row>
    <row r="177" ht="15">
      <c r="C177" s="11"/>
    </row>
    <row r="178" ht="15">
      <c r="C178" s="11"/>
    </row>
    <row r="179" ht="15">
      <c r="C179" s="11"/>
    </row>
    <row r="180" ht="15">
      <c r="C180" s="11"/>
    </row>
    <row r="181" ht="15">
      <c r="C181" s="11"/>
    </row>
    <row r="182" ht="15">
      <c r="C182" s="11"/>
    </row>
    <row r="183" ht="15">
      <c r="C183" s="11"/>
    </row>
    <row r="184" ht="15">
      <c r="C184" s="11"/>
    </row>
    <row r="185" ht="15">
      <c r="C185" s="11"/>
    </row>
    <row r="186" ht="15">
      <c r="C186" s="11"/>
    </row>
    <row r="187" ht="15">
      <c r="C187" s="11"/>
    </row>
    <row r="188" ht="15">
      <c r="C188" s="11"/>
    </row>
    <row r="189" ht="15">
      <c r="C189" s="11"/>
    </row>
    <row r="190" ht="15">
      <c r="C190" s="11"/>
    </row>
    <row r="191" ht="15">
      <c r="C191" s="11"/>
    </row>
    <row r="192" ht="15">
      <c r="C192" s="11"/>
    </row>
    <row r="193" ht="15">
      <c r="C193" s="11"/>
    </row>
    <row r="194" ht="15">
      <c r="C194" s="11"/>
    </row>
    <row r="195" ht="15">
      <c r="C195" s="11"/>
    </row>
    <row r="196" ht="15">
      <c r="C196" s="11"/>
    </row>
    <row r="197" ht="15">
      <c r="C197" s="11"/>
    </row>
    <row r="198" ht="15">
      <c r="C198" s="11"/>
    </row>
    <row r="199" ht="15">
      <c r="C199" s="11"/>
    </row>
    <row r="200" ht="15">
      <c r="C200" s="11"/>
    </row>
    <row r="201" ht="15">
      <c r="C201" s="11"/>
    </row>
    <row r="202" ht="15">
      <c r="C202" s="11"/>
    </row>
    <row r="203" ht="15">
      <c r="C203" s="11"/>
    </row>
    <row r="204" ht="15">
      <c r="C204" s="11"/>
    </row>
    <row r="205" ht="15">
      <c r="C205" s="11"/>
    </row>
    <row r="206" ht="15">
      <c r="C206" s="11"/>
    </row>
    <row r="207" ht="15">
      <c r="C207" s="11"/>
    </row>
    <row r="208" ht="15">
      <c r="C208" s="11"/>
    </row>
    <row r="209" ht="15">
      <c r="C209" s="11"/>
    </row>
    <row r="210" ht="15">
      <c r="C210" s="11"/>
    </row>
    <row r="211" ht="15">
      <c r="C211" s="11"/>
    </row>
    <row r="212" ht="15">
      <c r="C212" s="11"/>
    </row>
    <row r="213" ht="15">
      <c r="C213" s="11"/>
    </row>
    <row r="214" ht="15">
      <c r="C214" s="11"/>
    </row>
    <row r="215" ht="15">
      <c r="C215" s="11"/>
    </row>
    <row r="216" ht="15">
      <c r="C216" s="11"/>
    </row>
    <row r="217" ht="15">
      <c r="C217" s="11"/>
    </row>
    <row r="218" ht="15">
      <c r="C218" s="11"/>
    </row>
    <row r="219" ht="15">
      <c r="C219" s="11"/>
    </row>
    <row r="220" ht="15">
      <c r="C220" s="11"/>
    </row>
    <row r="221" ht="15">
      <c r="C221" s="11"/>
    </row>
    <row r="222" ht="15">
      <c r="C222" s="11"/>
    </row>
    <row r="223" ht="15">
      <c r="C223" s="11"/>
    </row>
    <row r="224" ht="15">
      <c r="C224" s="11"/>
    </row>
    <row r="225" ht="15">
      <c r="C225" s="11"/>
    </row>
    <row r="226" ht="15">
      <c r="C226" s="11"/>
    </row>
    <row r="227" ht="15">
      <c r="C227" s="11"/>
    </row>
    <row r="228" ht="15">
      <c r="C228" s="11"/>
    </row>
    <row r="229" ht="15">
      <c r="C229" s="11"/>
    </row>
    <row r="230" ht="15">
      <c r="C230" s="11"/>
    </row>
    <row r="231" ht="15">
      <c r="C231" s="11"/>
    </row>
    <row r="232" ht="15">
      <c r="C232" s="11"/>
    </row>
    <row r="233" ht="15">
      <c r="C233" s="11"/>
    </row>
    <row r="234" ht="15">
      <c r="C234" s="11"/>
    </row>
    <row r="235" ht="15">
      <c r="C235" s="11"/>
    </row>
    <row r="236" ht="15">
      <c r="C236" s="11"/>
    </row>
    <row r="237" ht="15">
      <c r="C237" s="11"/>
    </row>
    <row r="238" ht="15">
      <c r="C238" s="11"/>
    </row>
    <row r="239" ht="15">
      <c r="C239" s="11"/>
    </row>
    <row r="240" ht="15">
      <c r="C240" s="11"/>
    </row>
    <row r="241" ht="15">
      <c r="C241" s="11"/>
    </row>
    <row r="242" ht="15">
      <c r="C242" s="11"/>
    </row>
    <row r="243" ht="15">
      <c r="C243" s="11"/>
    </row>
    <row r="244" ht="15">
      <c r="C244" s="11"/>
    </row>
    <row r="245" ht="15">
      <c r="C245" s="11"/>
    </row>
    <row r="246" ht="15">
      <c r="C246" s="11"/>
    </row>
    <row r="247" ht="15">
      <c r="C247" s="11"/>
    </row>
    <row r="248" ht="15">
      <c r="C248" s="11"/>
    </row>
    <row r="249" ht="15">
      <c r="C249" s="11"/>
    </row>
    <row r="250" ht="15">
      <c r="C250" s="11"/>
    </row>
    <row r="251" ht="15">
      <c r="C251" s="11"/>
    </row>
    <row r="252" ht="15">
      <c r="C252" s="11"/>
    </row>
    <row r="253" ht="15">
      <c r="C253" s="11"/>
    </row>
    <row r="254" ht="15">
      <c r="C254" s="11"/>
    </row>
    <row r="255" ht="15">
      <c r="C255" s="11"/>
    </row>
    <row r="256" ht="15">
      <c r="C256" s="11"/>
    </row>
    <row r="257" ht="15">
      <c r="C257" s="11"/>
    </row>
    <row r="258" ht="15">
      <c r="C258" s="11"/>
    </row>
    <row r="259" ht="15">
      <c r="C259" s="11"/>
    </row>
    <row r="260" ht="15">
      <c r="C260" s="11"/>
    </row>
    <row r="261" ht="15">
      <c r="C261" s="11"/>
    </row>
    <row r="262" ht="15">
      <c r="C262" s="11"/>
    </row>
    <row r="263" ht="15">
      <c r="C263" s="11"/>
    </row>
    <row r="264" ht="15">
      <c r="C264" s="11"/>
    </row>
    <row r="265" ht="15">
      <c r="C265" s="11"/>
    </row>
    <row r="266" ht="15">
      <c r="C266" s="11"/>
    </row>
    <row r="267" ht="15">
      <c r="C267" s="11"/>
    </row>
    <row r="268" ht="15">
      <c r="C268" s="11"/>
    </row>
    <row r="269" ht="15">
      <c r="C269" s="11"/>
    </row>
    <row r="270" ht="15">
      <c r="C270" s="11"/>
    </row>
    <row r="271" ht="15">
      <c r="C271" s="11"/>
    </row>
    <row r="272" ht="15">
      <c r="C272" s="11"/>
    </row>
    <row r="273" ht="15">
      <c r="C273" s="11"/>
    </row>
    <row r="274" ht="15">
      <c r="C274" s="11"/>
    </row>
    <row r="275" ht="15">
      <c r="C275" s="11"/>
    </row>
    <row r="276" ht="15">
      <c r="C276" s="11"/>
    </row>
    <row r="277" ht="15">
      <c r="C277" s="11"/>
    </row>
    <row r="278" ht="15">
      <c r="C278" s="11"/>
    </row>
    <row r="279" ht="15">
      <c r="C279" s="11"/>
    </row>
    <row r="280" ht="15">
      <c r="C280" s="11"/>
    </row>
    <row r="281" ht="15">
      <c r="C281" s="11"/>
    </row>
    <row r="282" ht="15">
      <c r="C282" s="11"/>
    </row>
    <row r="283" ht="15">
      <c r="C283" s="11"/>
    </row>
    <row r="284" ht="15">
      <c r="C284" s="11"/>
    </row>
    <row r="285" ht="15">
      <c r="C285" s="11"/>
    </row>
  </sheetData>
  <sheetProtection/>
  <printOptions horizontalCentered="1" verticalCentered="1"/>
  <pageMargins left="0.5905511811023623" right="0.5905511811023623" top="0.5905511811023623" bottom="0.7874015748031497" header="0.5118110236220472" footer="0.5118110236220472"/>
  <pageSetup blackAndWhite="1" fitToHeight="1" fitToWidth="1" horizontalDpi="600" verticalDpi="600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Byggmakker Zeiner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Halvor Thommesen</dc:creator>
  <cp:keywords/>
  <dc:description/>
  <cp:lastModifiedBy>Peter S-R</cp:lastModifiedBy>
  <cp:lastPrinted>2013-08-08T09:04:18Z</cp:lastPrinted>
  <dcterms:created xsi:type="dcterms:W3CDTF">2009-06-07T18:30:49Z</dcterms:created>
  <dcterms:modified xsi:type="dcterms:W3CDTF">2013-09-06T09:13:14Z</dcterms:modified>
  <cp:category/>
  <cp:version/>
  <cp:contentType/>
  <cp:contentStatus/>
</cp:coreProperties>
</file>